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2240" activeTab="0"/>
  </bookViews>
  <sheets>
    <sheet name="OBS" sheetId="1" r:id="rId1"/>
    <sheet name="Forår 2010" sheetId="2" r:id="rId2"/>
    <sheet name="Efterår 2009" sheetId="3" r:id="rId3"/>
  </sheets>
  <definedNames/>
  <calcPr fullCalcOnLoad="1"/>
</workbook>
</file>

<file path=xl/comments2.xml><?xml version="1.0" encoding="utf-8"?>
<comments xmlns="http://schemas.openxmlformats.org/spreadsheetml/2006/main">
  <authors>
    <author>frjoergensen</author>
  </authors>
  <commentList>
    <comment ref="C11" authorId="0">
      <text>
        <r>
          <rPr>
            <b/>
            <sz val="9"/>
            <rFont val="Tahoma"/>
            <family val="0"/>
          </rPr>
          <t>frjoergensen:</t>
        </r>
        <r>
          <rPr>
            <sz val="9"/>
            <rFont val="Tahoma"/>
            <family val="0"/>
          </rPr>
          <t xml:space="preserve">
Gul kort, brok</t>
        </r>
      </text>
    </comment>
    <comment ref="D14" authorId="0">
      <text>
        <r>
          <rPr>
            <b/>
            <sz val="9"/>
            <rFont val="Tahoma"/>
            <family val="0"/>
          </rPr>
          <t>frjoergensen:</t>
        </r>
        <r>
          <rPr>
            <sz val="9"/>
            <rFont val="Tahoma"/>
            <family val="0"/>
          </rPr>
          <t xml:space="preserve">
Gul kort</t>
        </r>
      </text>
    </comment>
    <comment ref="D31" authorId="0">
      <text>
        <r>
          <rPr>
            <b/>
            <sz val="9"/>
            <rFont val="Tahoma"/>
            <family val="0"/>
          </rPr>
          <t>frjoergensen:</t>
        </r>
        <r>
          <rPr>
            <sz val="9"/>
            <rFont val="Tahoma"/>
            <family val="0"/>
          </rPr>
          <t xml:space="preserve">
Gul kort</t>
        </r>
      </text>
    </comment>
    <comment ref="E24" authorId="0">
      <text>
        <r>
          <rPr>
            <b/>
            <sz val="9"/>
            <rFont val="Tahoma"/>
            <family val="0"/>
          </rPr>
          <t>frjoergensen:</t>
        </r>
        <r>
          <rPr>
            <sz val="9"/>
            <rFont val="Tahoma"/>
            <family val="0"/>
          </rPr>
          <t xml:space="preserve">
Gult kort, brok</t>
        </r>
      </text>
    </comment>
    <comment ref="E16" authorId="0">
      <text>
        <r>
          <rPr>
            <b/>
            <sz val="9"/>
            <rFont val="Tahoma"/>
            <family val="0"/>
          </rPr>
          <t>frjoergensen:</t>
        </r>
        <r>
          <rPr>
            <sz val="9"/>
            <rFont val="Tahoma"/>
            <family val="0"/>
          </rPr>
          <t xml:space="preserve">
Gult kort, brok</t>
        </r>
      </text>
    </comment>
    <comment ref="F24" authorId="0">
      <text>
        <r>
          <rPr>
            <b/>
            <sz val="9"/>
            <rFont val="Tahoma"/>
            <family val="0"/>
          </rPr>
          <t>frjoergensen:</t>
        </r>
        <r>
          <rPr>
            <sz val="9"/>
            <rFont val="Tahoma"/>
            <family val="0"/>
          </rPr>
          <t xml:space="preserve">
Gult kort</t>
        </r>
      </text>
    </comment>
    <comment ref="G22" authorId="0">
      <text>
        <r>
          <rPr>
            <b/>
            <sz val="9"/>
            <rFont val="Tahoma"/>
            <family val="0"/>
          </rPr>
          <t>frjoergensen:</t>
        </r>
        <r>
          <rPr>
            <sz val="9"/>
            <rFont val="Tahoma"/>
            <family val="0"/>
          </rPr>
          <t xml:space="preserve">
Glemt benskinner
</t>
        </r>
      </text>
    </comment>
  </commentList>
</comments>
</file>

<file path=xl/sharedStrings.xml><?xml version="1.0" encoding="utf-8"?>
<sst xmlns="http://schemas.openxmlformats.org/spreadsheetml/2006/main" count="103" uniqueCount="59">
  <si>
    <t>Bøder for serie 4</t>
  </si>
  <si>
    <t>Kamp 1</t>
  </si>
  <si>
    <t>Kamp 2</t>
  </si>
  <si>
    <t>Kamp 3</t>
  </si>
  <si>
    <t>Kamp 4</t>
  </si>
  <si>
    <t>Kamp 5</t>
  </si>
  <si>
    <t>Kamp 6</t>
  </si>
  <si>
    <t>Kamp 7</t>
  </si>
  <si>
    <t>Kamp 8</t>
  </si>
  <si>
    <t>Kamp 9</t>
  </si>
  <si>
    <t>Kamp 10</t>
  </si>
  <si>
    <t>I alt</t>
  </si>
  <si>
    <t>Dennis Fromberg</t>
  </si>
  <si>
    <t>Thomas Mortensen</t>
  </si>
  <si>
    <t>Dennis Linding</t>
  </si>
  <si>
    <t>Kim Hansen</t>
  </si>
  <si>
    <t>Martin Bang</t>
  </si>
  <si>
    <t>Frederik Bloch</t>
  </si>
  <si>
    <t>Michael Bloch</t>
  </si>
  <si>
    <t>Johannes Rasmussen</t>
  </si>
  <si>
    <t>Jan Bloch</t>
  </si>
  <si>
    <t>Jonas Spatzek</t>
  </si>
  <si>
    <t>Jakob Nielsen</t>
  </si>
  <si>
    <t>Teddie Bloch</t>
  </si>
  <si>
    <t>Michael Fugleberg</t>
  </si>
  <si>
    <t>Morten Nielsen</t>
  </si>
  <si>
    <t>Anders Kirkeby</t>
  </si>
  <si>
    <t>Kenneth Kirkeby</t>
  </si>
  <si>
    <t xml:space="preserve">Reshad </t>
  </si>
  <si>
    <t>Thomas Hedegaard</t>
  </si>
  <si>
    <t>Michael Hesseholdt</t>
  </si>
  <si>
    <t>Michael Øgendahl</t>
  </si>
  <si>
    <t>Allan Sørensen</t>
  </si>
  <si>
    <t>Christian Nørskov</t>
  </si>
  <si>
    <t>Søren Werner</t>
  </si>
  <si>
    <t>Bøderne inkludere manglende betaling for tips</t>
  </si>
  <si>
    <t>Bøder for serie 3</t>
  </si>
  <si>
    <t>Lunde</t>
  </si>
  <si>
    <t>Sig</t>
  </si>
  <si>
    <t>Fanø</t>
  </si>
  <si>
    <t>King G.</t>
  </si>
  <si>
    <t>Alslev</t>
  </si>
  <si>
    <t>Tarm</t>
  </si>
  <si>
    <t>Jesper Jensen</t>
  </si>
  <si>
    <t>Søren Pedersen</t>
  </si>
  <si>
    <t>Henrik Hjort</t>
  </si>
  <si>
    <t>Marco Okholm</t>
  </si>
  <si>
    <t>Færing</t>
  </si>
  <si>
    <t>Jeppe hvid</t>
  </si>
  <si>
    <t>Kamp 11</t>
  </si>
  <si>
    <t>Kamp 12</t>
  </si>
  <si>
    <t>Kamp 13</t>
  </si>
  <si>
    <t>Anders Sørensen</t>
  </si>
  <si>
    <t>Morten Lauritsen</t>
  </si>
  <si>
    <t>Kamp 14</t>
  </si>
  <si>
    <t>Næsbjerg</t>
  </si>
  <si>
    <t>I BEDES SELV TJEKKE AFREGNE MED DENNIS LINDING.</t>
  </si>
  <si>
    <t>DER ER TO EXCEL ARK LÆNGERE NEDE SOM ER EN FOR HVER SÆSON</t>
  </si>
  <si>
    <t>BETALING BEDES SKE HURTIGST MULIG, DENNIS KAN KONTAKTES PÅ 22 28 92 95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</si>
</sst>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0" fontId="31" fillId="24" borderId="3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21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0" borderId="0" xfId="0" applyFont="1" applyFill="1" applyAlignment="1">
      <alignment/>
    </xf>
    <xf numFmtId="0" fontId="41" fillId="33" borderId="0" xfId="0" applyFont="1" applyFill="1" applyAlignment="1">
      <alignment/>
    </xf>
    <xf numFmtId="0" fontId="42" fillId="33" borderId="10" xfId="0" applyFont="1" applyFill="1" applyBorder="1" applyAlignment="1">
      <alignment/>
    </xf>
    <xf numFmtId="0" fontId="42" fillId="33" borderId="11" xfId="0" applyFont="1" applyFill="1" applyBorder="1" applyAlignment="1">
      <alignment/>
    </xf>
    <xf numFmtId="0" fontId="42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33" borderId="13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3" fillId="0" borderId="0" xfId="0" applyFont="1" applyAlignment="1">
      <alignment/>
    </xf>
    <xf numFmtId="0" fontId="42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1" fillId="0" borderId="13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0" fillId="0" borderId="0" xfId="0" applyFill="1" applyAlignment="1">
      <alignment/>
    </xf>
    <xf numFmtId="0" fontId="42" fillId="0" borderId="14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42" fillId="0" borderId="11" xfId="0" applyFont="1" applyFill="1" applyBorder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4" sqref="A4"/>
    </sheetView>
  </sheetViews>
  <sheetFormatPr defaultColWidth="9.00390625" defaultRowHeight="14.25"/>
  <sheetData>
    <row r="1" ht="14.25">
      <c r="A1" t="s">
        <v>56</v>
      </c>
    </row>
    <row r="2" ht="14.25">
      <c r="A2" t="s">
        <v>57</v>
      </c>
    </row>
    <row r="3" ht="14.25">
      <c r="A3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7" sqref="A7:P7"/>
    </sheetView>
  </sheetViews>
  <sheetFormatPr defaultColWidth="9.00390625" defaultRowHeight="14.25"/>
  <cols>
    <col min="1" max="1" width="19.50390625" style="0" bestFit="1" customWidth="1"/>
    <col min="2" max="11" width="9.00390625" style="0" customWidth="1"/>
  </cols>
  <sheetData>
    <row r="1" spans="1:16" ht="15.75">
      <c r="A1" s="6" t="s">
        <v>36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49</v>
      </c>
      <c r="M1" s="13" t="s">
        <v>50</v>
      </c>
      <c r="N1" s="13" t="s">
        <v>51</v>
      </c>
      <c r="O1" s="13" t="s">
        <v>54</v>
      </c>
      <c r="P1" s="14" t="s">
        <v>11</v>
      </c>
    </row>
    <row r="2" spans="1:16" ht="15.75">
      <c r="A2" s="7" t="s">
        <v>12</v>
      </c>
      <c r="B2" s="1">
        <v>23</v>
      </c>
      <c r="C2" s="1">
        <v>2</v>
      </c>
      <c r="D2" s="1">
        <v>2</v>
      </c>
      <c r="E2" s="1">
        <v>8</v>
      </c>
      <c r="F2" s="1">
        <v>23</v>
      </c>
      <c r="G2" s="1">
        <v>13</v>
      </c>
      <c r="H2" s="1">
        <v>19</v>
      </c>
      <c r="I2" s="1">
        <v>25</v>
      </c>
      <c r="J2" s="1">
        <v>4</v>
      </c>
      <c r="K2" s="1">
        <v>58</v>
      </c>
      <c r="L2" s="1">
        <v>8</v>
      </c>
      <c r="M2" s="1">
        <v>19</v>
      </c>
      <c r="N2" s="1">
        <v>2</v>
      </c>
      <c r="O2" s="1">
        <v>2</v>
      </c>
      <c r="P2" s="12">
        <f aca="true" t="shared" si="0" ref="P2:P14">SUM(B2:O2)</f>
        <v>208</v>
      </c>
    </row>
    <row r="3" spans="1:16" ht="15.75">
      <c r="A3" s="8" t="s">
        <v>13</v>
      </c>
      <c r="B3" s="3">
        <v>0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10">
        <f t="shared" si="0"/>
        <v>0</v>
      </c>
    </row>
    <row r="4" spans="1:16" ht="15.75">
      <c r="A4" s="7" t="s">
        <v>14</v>
      </c>
      <c r="B4" s="1">
        <v>5</v>
      </c>
      <c r="C4" s="1">
        <v>2</v>
      </c>
      <c r="D4" s="1">
        <v>0</v>
      </c>
      <c r="E4" s="1">
        <v>8</v>
      </c>
      <c r="F4" s="1">
        <v>23</v>
      </c>
      <c r="G4" s="1">
        <v>13</v>
      </c>
      <c r="H4" s="1">
        <v>19</v>
      </c>
      <c r="I4" s="1">
        <v>25</v>
      </c>
      <c r="J4" s="1">
        <v>14</v>
      </c>
      <c r="K4" s="1">
        <v>18</v>
      </c>
      <c r="L4" s="1">
        <v>18</v>
      </c>
      <c r="M4" s="1">
        <v>79</v>
      </c>
      <c r="N4" s="1">
        <v>12</v>
      </c>
      <c r="O4" s="1">
        <v>12</v>
      </c>
      <c r="P4" s="12">
        <f t="shared" si="0"/>
        <v>248</v>
      </c>
    </row>
    <row r="5" spans="1:16" ht="15.75">
      <c r="A5" s="8" t="s">
        <v>15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10">
        <f t="shared" si="0"/>
        <v>0</v>
      </c>
    </row>
    <row r="6" spans="1:16" ht="15.75">
      <c r="A6" s="7" t="s">
        <v>16</v>
      </c>
      <c r="B6" s="1">
        <v>13</v>
      </c>
      <c r="C6" s="1">
        <v>12</v>
      </c>
      <c r="D6" s="1">
        <v>12</v>
      </c>
      <c r="E6" s="1">
        <v>18</v>
      </c>
      <c r="F6" s="1">
        <v>23</v>
      </c>
      <c r="G6" s="1">
        <v>13</v>
      </c>
      <c r="H6" s="1">
        <v>19</v>
      </c>
      <c r="I6" s="1">
        <v>25</v>
      </c>
      <c r="J6" s="1">
        <v>14</v>
      </c>
      <c r="K6" s="1">
        <v>18</v>
      </c>
      <c r="L6" s="1">
        <v>18</v>
      </c>
      <c r="M6" s="1">
        <v>29</v>
      </c>
      <c r="N6" s="1">
        <v>12</v>
      </c>
      <c r="O6" s="1">
        <v>12</v>
      </c>
      <c r="P6" s="12">
        <f t="shared" si="0"/>
        <v>238</v>
      </c>
    </row>
    <row r="7" spans="1:16" ht="15.75">
      <c r="A7" s="8" t="s">
        <v>17</v>
      </c>
      <c r="B7" s="3">
        <v>13</v>
      </c>
      <c r="C7" s="3">
        <v>2</v>
      </c>
      <c r="D7" s="3">
        <v>12</v>
      </c>
      <c r="E7" s="3">
        <v>8</v>
      </c>
      <c r="F7" s="3">
        <v>0</v>
      </c>
      <c r="G7" s="3">
        <v>13</v>
      </c>
      <c r="H7" s="3">
        <v>0</v>
      </c>
      <c r="I7" s="3">
        <v>0</v>
      </c>
      <c r="J7" s="3">
        <v>19</v>
      </c>
      <c r="K7" s="3">
        <f>25+8</f>
        <v>33</v>
      </c>
      <c r="L7" s="3">
        <v>0</v>
      </c>
      <c r="M7" s="3">
        <v>19</v>
      </c>
      <c r="N7" s="3">
        <v>0</v>
      </c>
      <c r="O7" s="3">
        <v>2</v>
      </c>
      <c r="P7" s="10">
        <f t="shared" si="0"/>
        <v>121</v>
      </c>
    </row>
    <row r="8" spans="1:16" ht="15.75">
      <c r="A8" s="7" t="s">
        <v>18</v>
      </c>
      <c r="B8" s="1">
        <v>13</v>
      </c>
      <c r="C8" s="1">
        <v>17</v>
      </c>
      <c r="D8" s="1">
        <v>12</v>
      </c>
      <c r="E8" s="1">
        <v>8</v>
      </c>
      <c r="F8" s="1">
        <v>23</v>
      </c>
      <c r="G8" s="1">
        <v>23</v>
      </c>
      <c r="H8" s="1">
        <v>19</v>
      </c>
      <c r="I8" s="1">
        <v>0</v>
      </c>
      <c r="J8" s="1">
        <v>4</v>
      </c>
      <c r="K8" s="1">
        <v>8</v>
      </c>
      <c r="L8" s="1">
        <v>8</v>
      </c>
      <c r="M8" s="1">
        <v>19</v>
      </c>
      <c r="N8" s="1">
        <v>12</v>
      </c>
      <c r="O8" s="1">
        <v>2</v>
      </c>
      <c r="P8" s="12">
        <f t="shared" si="0"/>
        <v>168</v>
      </c>
    </row>
    <row r="9" spans="1:16" ht="15.75">
      <c r="A9" s="8" t="s">
        <v>19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39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10">
        <f t="shared" si="0"/>
        <v>39</v>
      </c>
    </row>
    <row r="10" spans="1:16" ht="15.75">
      <c r="A10" s="7" t="s">
        <v>20</v>
      </c>
      <c r="B10" s="1">
        <v>13</v>
      </c>
      <c r="C10" s="1">
        <v>2</v>
      </c>
      <c r="D10" s="1">
        <v>2</v>
      </c>
      <c r="E10" s="1">
        <v>8</v>
      </c>
      <c r="F10" s="1">
        <v>23</v>
      </c>
      <c r="G10" s="1">
        <v>13</v>
      </c>
      <c r="H10" s="1">
        <v>9</v>
      </c>
      <c r="I10" s="1">
        <v>15</v>
      </c>
      <c r="J10" s="1">
        <v>4</v>
      </c>
      <c r="K10" s="1">
        <v>8</v>
      </c>
      <c r="L10" s="1">
        <v>8</v>
      </c>
      <c r="M10" s="1">
        <v>19</v>
      </c>
      <c r="N10" s="1">
        <v>2</v>
      </c>
      <c r="O10" s="1">
        <v>2</v>
      </c>
      <c r="P10" s="12">
        <f t="shared" si="0"/>
        <v>128</v>
      </c>
    </row>
    <row r="11" spans="1:16" ht="15.75">
      <c r="A11" s="8" t="s">
        <v>21</v>
      </c>
      <c r="B11" s="3">
        <v>28</v>
      </c>
      <c r="C11" s="3">
        <v>67</v>
      </c>
      <c r="D11" s="3">
        <v>0</v>
      </c>
      <c r="E11" s="3">
        <v>23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10">
        <f t="shared" si="0"/>
        <v>118</v>
      </c>
    </row>
    <row r="12" spans="1:16" ht="15.75">
      <c r="A12" s="7" t="s">
        <v>22</v>
      </c>
      <c r="B12" s="1">
        <v>23</v>
      </c>
      <c r="C12" s="1">
        <v>17</v>
      </c>
      <c r="D12" s="1">
        <v>17</v>
      </c>
      <c r="E12" s="1">
        <v>8</v>
      </c>
      <c r="F12" s="1">
        <v>13</v>
      </c>
      <c r="G12" s="1">
        <v>28</v>
      </c>
      <c r="H12" s="1">
        <v>9</v>
      </c>
      <c r="I12" s="1">
        <v>25</v>
      </c>
      <c r="J12" s="1">
        <v>14</v>
      </c>
      <c r="K12" s="2">
        <v>18</v>
      </c>
      <c r="L12" s="2">
        <v>23</v>
      </c>
      <c r="M12" s="2">
        <v>19</v>
      </c>
      <c r="N12" s="2">
        <v>2</v>
      </c>
      <c r="O12" s="2">
        <v>2</v>
      </c>
      <c r="P12" s="12">
        <f t="shared" si="0"/>
        <v>218</v>
      </c>
    </row>
    <row r="13" spans="1:16" ht="15.75">
      <c r="A13" s="8" t="s">
        <v>23</v>
      </c>
      <c r="B13" s="3">
        <v>13</v>
      </c>
      <c r="C13" s="3">
        <v>2</v>
      </c>
      <c r="D13" s="3">
        <v>2</v>
      </c>
      <c r="E13" s="3">
        <v>8</v>
      </c>
      <c r="F13" s="3">
        <v>13</v>
      </c>
      <c r="G13" s="3">
        <v>28</v>
      </c>
      <c r="H13" s="3">
        <v>9</v>
      </c>
      <c r="I13" s="3">
        <v>15</v>
      </c>
      <c r="J13" s="3">
        <v>4</v>
      </c>
      <c r="K13" s="3">
        <v>58</v>
      </c>
      <c r="L13" s="3">
        <v>8</v>
      </c>
      <c r="M13" s="3">
        <v>0</v>
      </c>
      <c r="N13" s="3">
        <v>2</v>
      </c>
      <c r="O13" s="3">
        <v>2</v>
      </c>
      <c r="P13" s="10">
        <f t="shared" si="0"/>
        <v>164</v>
      </c>
    </row>
    <row r="14" spans="1:16" ht="15.75">
      <c r="A14" s="7" t="s">
        <v>24</v>
      </c>
      <c r="B14" s="1">
        <v>18</v>
      </c>
      <c r="C14" s="1">
        <v>17</v>
      </c>
      <c r="D14" s="1">
        <v>32</v>
      </c>
      <c r="E14" s="1">
        <v>8</v>
      </c>
      <c r="F14" s="1">
        <v>23</v>
      </c>
      <c r="G14" s="1">
        <v>23</v>
      </c>
      <c r="H14" s="1">
        <v>19</v>
      </c>
      <c r="I14" s="1">
        <v>15</v>
      </c>
      <c r="J14" s="1">
        <v>14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2">
        <f t="shared" si="0"/>
        <v>169</v>
      </c>
    </row>
    <row r="15" spans="1:16" ht="15.75">
      <c r="A15" s="8" t="s">
        <v>25</v>
      </c>
      <c r="B15" s="3">
        <v>23</v>
      </c>
      <c r="C15" s="3">
        <v>2</v>
      </c>
      <c r="D15" s="3">
        <v>2</v>
      </c>
      <c r="E15" s="3">
        <v>18</v>
      </c>
      <c r="F15" s="3">
        <v>13</v>
      </c>
      <c r="G15" s="3">
        <v>13</v>
      </c>
      <c r="H15" s="3">
        <v>9</v>
      </c>
      <c r="I15" s="3">
        <v>25</v>
      </c>
      <c r="J15" s="3">
        <v>0</v>
      </c>
      <c r="K15" s="3">
        <v>8</v>
      </c>
      <c r="L15" s="3">
        <v>8</v>
      </c>
      <c r="M15" s="3">
        <f>24+19</f>
        <v>43</v>
      </c>
      <c r="N15" s="3">
        <v>2</v>
      </c>
      <c r="O15" s="3">
        <v>0</v>
      </c>
      <c r="P15" s="10">
        <f>SUM(B15:L15)</f>
        <v>121</v>
      </c>
    </row>
    <row r="16" spans="1:16" ht="15.75">
      <c r="A16" s="7" t="s">
        <v>32</v>
      </c>
      <c r="B16" s="1">
        <v>20</v>
      </c>
      <c r="C16" s="1">
        <v>0</v>
      </c>
      <c r="D16" s="1">
        <v>2</v>
      </c>
      <c r="E16" s="1">
        <v>58</v>
      </c>
      <c r="F16" s="1">
        <v>23</v>
      </c>
      <c r="G16" s="1">
        <v>28</v>
      </c>
      <c r="H16" s="1">
        <v>9</v>
      </c>
      <c r="I16" s="1">
        <v>30</v>
      </c>
      <c r="J16" s="1">
        <v>43</v>
      </c>
      <c r="K16" s="1">
        <v>8</v>
      </c>
      <c r="L16" s="1">
        <v>8</v>
      </c>
      <c r="M16" s="1">
        <f>34+19+50+15</f>
        <v>118</v>
      </c>
      <c r="N16" s="1">
        <v>17</v>
      </c>
      <c r="O16" s="1">
        <v>2</v>
      </c>
      <c r="P16" s="12">
        <f aca="true" t="shared" si="1" ref="P16:P29">SUM(B16:O16)</f>
        <v>366</v>
      </c>
    </row>
    <row r="17" spans="1:16" ht="15.75">
      <c r="A17" s="8" t="s">
        <v>26</v>
      </c>
      <c r="B17" s="3">
        <v>28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40</v>
      </c>
      <c r="J17" s="3">
        <v>4</v>
      </c>
      <c r="K17" s="3">
        <v>0</v>
      </c>
      <c r="L17" s="3">
        <v>23</v>
      </c>
      <c r="M17" s="3">
        <f>15+19</f>
        <v>34</v>
      </c>
      <c r="N17" s="3">
        <v>39</v>
      </c>
      <c r="O17" s="3">
        <v>17</v>
      </c>
      <c r="P17" s="10">
        <f t="shared" si="1"/>
        <v>185</v>
      </c>
    </row>
    <row r="18" spans="1:16" ht="15.75">
      <c r="A18" s="7" t="s">
        <v>27</v>
      </c>
      <c r="B18" s="1">
        <v>13</v>
      </c>
      <c r="C18" s="1">
        <v>17</v>
      </c>
      <c r="D18" s="1">
        <v>0</v>
      </c>
      <c r="E18" s="1">
        <v>0</v>
      </c>
      <c r="F18" s="1">
        <v>0</v>
      </c>
      <c r="G18" s="1">
        <v>28</v>
      </c>
      <c r="H18" s="1">
        <v>19</v>
      </c>
      <c r="I18" s="1">
        <v>15</v>
      </c>
      <c r="J18" s="1">
        <v>4</v>
      </c>
      <c r="K18" s="1">
        <v>8</v>
      </c>
      <c r="L18" s="1">
        <v>23</v>
      </c>
      <c r="M18" s="1">
        <v>29</v>
      </c>
      <c r="N18" s="1">
        <v>26</v>
      </c>
      <c r="O18" s="1">
        <v>12</v>
      </c>
      <c r="P18" s="12">
        <f t="shared" si="1"/>
        <v>194</v>
      </c>
    </row>
    <row r="19" spans="1:16" ht="15.75">
      <c r="A19" s="8" t="s">
        <v>28</v>
      </c>
      <c r="B19" s="3">
        <v>0</v>
      </c>
      <c r="C19" s="3">
        <v>0</v>
      </c>
      <c r="D19" s="3">
        <v>17</v>
      </c>
      <c r="E19" s="3">
        <v>8</v>
      </c>
      <c r="F19" s="3">
        <v>13</v>
      </c>
      <c r="G19" s="3">
        <v>0</v>
      </c>
      <c r="H19" s="3">
        <v>0</v>
      </c>
      <c r="I19" s="3">
        <v>56</v>
      </c>
      <c r="J19" s="3">
        <v>4</v>
      </c>
      <c r="K19" s="3">
        <v>0</v>
      </c>
      <c r="L19" s="3">
        <v>8</v>
      </c>
      <c r="M19" s="3">
        <v>0</v>
      </c>
      <c r="N19" s="3">
        <v>17</v>
      </c>
      <c r="O19" s="3">
        <v>2</v>
      </c>
      <c r="P19" s="10">
        <f t="shared" si="1"/>
        <v>125</v>
      </c>
    </row>
    <row r="20" spans="1:16" ht="15.75">
      <c r="A20" s="7" t="s">
        <v>29</v>
      </c>
      <c r="B20" s="1">
        <v>0</v>
      </c>
      <c r="C20" s="1">
        <v>0</v>
      </c>
      <c r="D20" s="1">
        <v>2</v>
      </c>
      <c r="E20" s="1">
        <v>8</v>
      </c>
      <c r="F20" s="1">
        <v>13</v>
      </c>
      <c r="G20" s="1">
        <v>13</v>
      </c>
      <c r="H20" s="1">
        <v>19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2">
        <f t="shared" si="1"/>
        <v>55</v>
      </c>
    </row>
    <row r="21" spans="1:16" ht="15.75">
      <c r="A21" s="8" t="s">
        <v>30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4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10">
        <f t="shared" si="1"/>
        <v>4</v>
      </c>
    </row>
    <row r="22" spans="1:16" ht="15.75">
      <c r="A22" s="7" t="s">
        <v>31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63</v>
      </c>
      <c r="H22" s="1">
        <v>24</v>
      </c>
      <c r="I22" s="1">
        <v>15</v>
      </c>
      <c r="J22" s="1">
        <v>14</v>
      </c>
      <c r="K22" s="1">
        <v>58</v>
      </c>
      <c r="L22" s="1">
        <v>18</v>
      </c>
      <c r="M22" s="1">
        <v>29</v>
      </c>
      <c r="N22" s="1">
        <v>0</v>
      </c>
      <c r="O22" s="1">
        <v>0</v>
      </c>
      <c r="P22" s="12">
        <f t="shared" si="1"/>
        <v>221</v>
      </c>
    </row>
    <row r="23" spans="1:16" ht="15.75">
      <c r="A23" s="8" t="s">
        <v>33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19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10">
        <f t="shared" si="1"/>
        <v>19</v>
      </c>
    </row>
    <row r="24" spans="1:16" s="17" customFormat="1" ht="15.75">
      <c r="A24" s="15" t="s">
        <v>44</v>
      </c>
      <c r="B24" s="2">
        <v>28</v>
      </c>
      <c r="C24" s="2">
        <v>17</v>
      </c>
      <c r="D24" s="2">
        <v>2</v>
      </c>
      <c r="E24" s="2">
        <v>0</v>
      </c>
      <c r="F24" s="2">
        <v>33</v>
      </c>
      <c r="G24" s="2">
        <v>0</v>
      </c>
      <c r="H24" s="2">
        <v>0</v>
      </c>
      <c r="I24" s="2">
        <v>0</v>
      </c>
      <c r="J24" s="2">
        <v>0</v>
      </c>
      <c r="K24" s="2">
        <f>15+8+40</f>
        <v>63</v>
      </c>
      <c r="L24" s="2">
        <v>8</v>
      </c>
      <c r="M24" s="2">
        <v>19</v>
      </c>
      <c r="N24" s="2">
        <v>2</v>
      </c>
      <c r="O24" s="2">
        <v>2</v>
      </c>
      <c r="P24" s="16">
        <f t="shared" si="1"/>
        <v>174</v>
      </c>
    </row>
    <row r="25" spans="1:16" ht="15.75">
      <c r="A25" s="8" t="s">
        <v>43</v>
      </c>
      <c r="B25" s="3">
        <v>23</v>
      </c>
      <c r="C25" s="3">
        <v>17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10">
        <f t="shared" si="1"/>
        <v>40</v>
      </c>
    </row>
    <row r="26" spans="1:16" ht="15.75">
      <c r="A26" s="15" t="s">
        <v>47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28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12">
        <f t="shared" si="1"/>
        <v>28</v>
      </c>
    </row>
    <row r="27" spans="1:16" ht="15.75">
      <c r="A27" s="8" t="s">
        <v>46</v>
      </c>
      <c r="B27" s="3">
        <v>0</v>
      </c>
      <c r="C27" s="3">
        <v>0</v>
      </c>
      <c r="D27" s="3">
        <v>0</v>
      </c>
      <c r="E27" s="3">
        <v>0</v>
      </c>
      <c r="F27" s="3">
        <v>13</v>
      </c>
      <c r="G27" s="3">
        <v>0</v>
      </c>
      <c r="H27" s="3">
        <v>14</v>
      </c>
      <c r="I27" s="3">
        <v>25</v>
      </c>
      <c r="J27" s="3">
        <v>4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10">
        <f t="shared" si="1"/>
        <v>56</v>
      </c>
    </row>
    <row r="28" spans="1:16" ht="15.75">
      <c r="A28" s="15" t="s">
        <v>45</v>
      </c>
      <c r="B28" s="2">
        <v>0</v>
      </c>
      <c r="C28" s="2">
        <v>0</v>
      </c>
      <c r="D28" s="2">
        <v>37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16">
        <f t="shared" si="1"/>
        <v>37</v>
      </c>
    </row>
    <row r="29" spans="1:16" ht="15.75">
      <c r="A29" s="15" t="s">
        <v>48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24</v>
      </c>
      <c r="I29" s="2">
        <v>15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16">
        <f t="shared" si="1"/>
        <v>39</v>
      </c>
    </row>
    <row r="30" spans="1:16" ht="15.75">
      <c r="A30" s="15" t="s">
        <v>52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8</v>
      </c>
      <c r="L30" s="2">
        <v>23</v>
      </c>
      <c r="M30" s="2">
        <f>34+19+15</f>
        <v>68</v>
      </c>
      <c r="N30" s="2">
        <v>17</v>
      </c>
      <c r="O30" s="2">
        <v>0</v>
      </c>
      <c r="P30" s="16">
        <f>SUM(B30:L30)</f>
        <v>31</v>
      </c>
    </row>
    <row r="31" spans="1:16" ht="15.75">
      <c r="A31" s="8" t="s">
        <v>34</v>
      </c>
      <c r="B31" s="3">
        <v>0</v>
      </c>
      <c r="C31" s="3">
        <v>0</v>
      </c>
      <c r="D31" s="3">
        <v>22</v>
      </c>
      <c r="E31" s="3">
        <v>0</v>
      </c>
      <c r="F31" s="3">
        <v>13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10">
        <f>SUM(B31:O31)</f>
        <v>35</v>
      </c>
    </row>
    <row r="32" spans="1:16" s="17" customFormat="1" ht="15.75">
      <c r="A32" s="8" t="s">
        <v>53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17</v>
      </c>
      <c r="O32" s="3">
        <v>17</v>
      </c>
      <c r="P32" s="10">
        <f>SUM(B32:O32)</f>
        <v>34</v>
      </c>
    </row>
    <row r="33" spans="1:16" ht="15.75">
      <c r="A33" s="18" t="s">
        <v>11</v>
      </c>
      <c r="B33" s="19">
        <f aca="true" t="shared" si="2" ref="B33:P33">SUM(B2:B31)</f>
        <v>297</v>
      </c>
      <c r="C33" s="19">
        <f t="shared" si="2"/>
        <v>193</v>
      </c>
      <c r="D33" s="19">
        <f t="shared" si="2"/>
        <v>175</v>
      </c>
      <c r="E33" s="19">
        <f t="shared" si="2"/>
        <v>197</v>
      </c>
      <c r="F33" s="19">
        <f t="shared" si="2"/>
        <v>285</v>
      </c>
      <c r="G33" s="19">
        <f t="shared" si="2"/>
        <v>340</v>
      </c>
      <c r="H33" s="19">
        <f t="shared" si="2"/>
        <v>298</v>
      </c>
      <c r="I33" s="19">
        <f t="shared" si="2"/>
        <v>366</v>
      </c>
      <c r="J33" s="19">
        <f t="shared" si="2"/>
        <v>168</v>
      </c>
      <c r="K33" s="19">
        <f t="shared" si="2"/>
        <v>372</v>
      </c>
      <c r="L33" s="19">
        <f t="shared" si="2"/>
        <v>210</v>
      </c>
      <c r="M33" s="19">
        <f t="shared" si="2"/>
        <v>543</v>
      </c>
      <c r="N33" s="19">
        <f t="shared" si="2"/>
        <v>164</v>
      </c>
      <c r="O33" s="19">
        <f t="shared" si="2"/>
        <v>71</v>
      </c>
      <c r="P33" s="20">
        <f t="shared" si="2"/>
        <v>3549</v>
      </c>
    </row>
    <row r="34" ht="14.25">
      <c r="A34" s="11" t="s">
        <v>35</v>
      </c>
    </row>
    <row r="35" spans="2:15" ht="14.25">
      <c r="B35" t="s">
        <v>37</v>
      </c>
      <c r="C35" t="s">
        <v>38</v>
      </c>
      <c r="D35" t="s">
        <v>39</v>
      </c>
      <c r="E35" t="s">
        <v>40</v>
      </c>
      <c r="F35" t="s">
        <v>41</v>
      </c>
      <c r="G35" t="s">
        <v>42</v>
      </c>
      <c r="H35" t="s">
        <v>55</v>
      </c>
      <c r="I35" t="s">
        <v>37</v>
      </c>
      <c r="J35" t="s">
        <v>38</v>
      </c>
      <c r="K35" t="s">
        <v>40</v>
      </c>
      <c r="L35" t="s">
        <v>39</v>
      </c>
      <c r="M35" t="s">
        <v>41</v>
      </c>
      <c r="N35" t="s">
        <v>42</v>
      </c>
      <c r="O35" t="s">
        <v>55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1" sqref="A11"/>
    </sheetView>
  </sheetViews>
  <sheetFormatPr defaultColWidth="9.00390625" defaultRowHeight="14.25"/>
  <cols>
    <col min="1" max="1" width="19.50390625" style="0" bestFit="1" customWidth="1"/>
    <col min="2" max="11" width="9.00390625" style="0" customWidth="1"/>
  </cols>
  <sheetData>
    <row r="1" spans="1:12" ht="15.75">
      <c r="A1" s="6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4" t="s">
        <v>11</v>
      </c>
    </row>
    <row r="2" spans="1:12" ht="15.75">
      <c r="A2" s="7" t="s">
        <v>12</v>
      </c>
      <c r="B2" s="1">
        <v>2</v>
      </c>
      <c r="C2" s="1">
        <v>12</v>
      </c>
      <c r="D2" s="1">
        <v>0</v>
      </c>
      <c r="E2" s="1">
        <v>2</v>
      </c>
      <c r="F2" s="1">
        <v>0</v>
      </c>
      <c r="G2" s="1">
        <v>40</v>
      </c>
      <c r="H2" s="1">
        <v>17</v>
      </c>
      <c r="I2" s="1">
        <v>2</v>
      </c>
      <c r="J2" s="1">
        <v>11</v>
      </c>
      <c r="K2" s="1">
        <v>36</v>
      </c>
      <c r="L2" s="12">
        <f aca="true" t="shared" si="0" ref="L2:L24">SUM(B2:K2)</f>
        <v>122</v>
      </c>
    </row>
    <row r="3" spans="1:12" ht="15.75">
      <c r="A3" s="8" t="s">
        <v>13</v>
      </c>
      <c r="B3" s="3">
        <v>2</v>
      </c>
      <c r="C3" s="3">
        <v>2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10">
        <f t="shared" si="0"/>
        <v>4</v>
      </c>
    </row>
    <row r="4" spans="1:12" ht="15.75">
      <c r="A4" s="7" t="s">
        <v>14</v>
      </c>
      <c r="B4" s="1">
        <v>2</v>
      </c>
      <c r="C4" s="1">
        <v>12</v>
      </c>
      <c r="D4" s="1">
        <v>10</v>
      </c>
      <c r="E4" s="1">
        <v>0</v>
      </c>
      <c r="F4" s="1">
        <v>0</v>
      </c>
      <c r="G4" s="1">
        <v>16</v>
      </c>
      <c r="H4" s="1">
        <v>2</v>
      </c>
      <c r="I4" s="1">
        <v>2</v>
      </c>
      <c r="J4" s="1">
        <v>26</v>
      </c>
      <c r="K4" s="1">
        <v>102</v>
      </c>
      <c r="L4" s="12">
        <f t="shared" si="0"/>
        <v>172</v>
      </c>
    </row>
    <row r="5" spans="1:12" ht="15.75">
      <c r="A5" s="8" t="s">
        <v>15</v>
      </c>
      <c r="B5" s="3">
        <v>2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10">
        <f t="shared" si="0"/>
        <v>2</v>
      </c>
    </row>
    <row r="6" spans="1:12" ht="15.75">
      <c r="A6" s="7" t="s">
        <v>16</v>
      </c>
      <c r="B6" s="1">
        <v>12</v>
      </c>
      <c r="C6" s="1">
        <v>12</v>
      </c>
      <c r="D6" s="1">
        <v>10</v>
      </c>
      <c r="E6" s="1">
        <v>0</v>
      </c>
      <c r="F6" s="1">
        <v>10</v>
      </c>
      <c r="G6" s="1">
        <v>16</v>
      </c>
      <c r="H6" s="1">
        <v>12</v>
      </c>
      <c r="I6" s="1">
        <v>12</v>
      </c>
      <c r="J6" s="1">
        <v>21</v>
      </c>
      <c r="K6" s="1">
        <v>132</v>
      </c>
      <c r="L6" s="12">
        <f t="shared" si="0"/>
        <v>237</v>
      </c>
    </row>
    <row r="7" spans="1:12" ht="15.75">
      <c r="A7" s="8" t="s">
        <v>17</v>
      </c>
      <c r="B7" s="3">
        <v>2</v>
      </c>
      <c r="C7" s="3">
        <v>12</v>
      </c>
      <c r="D7" s="3">
        <v>30</v>
      </c>
      <c r="E7" s="3">
        <v>2</v>
      </c>
      <c r="F7" s="3">
        <v>10</v>
      </c>
      <c r="G7" s="3">
        <v>26</v>
      </c>
      <c r="H7" s="3">
        <v>2</v>
      </c>
      <c r="I7" s="3">
        <v>2</v>
      </c>
      <c r="J7" s="3">
        <v>11</v>
      </c>
      <c r="K7" s="3">
        <v>22</v>
      </c>
      <c r="L7" s="10">
        <f t="shared" si="0"/>
        <v>119</v>
      </c>
    </row>
    <row r="8" spans="1:12" ht="15.75">
      <c r="A8" s="7" t="s">
        <v>18</v>
      </c>
      <c r="B8" s="1">
        <v>12</v>
      </c>
      <c r="C8" s="1">
        <v>12</v>
      </c>
      <c r="D8" s="1">
        <v>0</v>
      </c>
      <c r="E8" s="1">
        <v>12</v>
      </c>
      <c r="F8" s="1">
        <v>0</v>
      </c>
      <c r="G8" s="1">
        <v>16</v>
      </c>
      <c r="H8" s="1">
        <v>2</v>
      </c>
      <c r="I8" s="1">
        <v>2</v>
      </c>
      <c r="J8" s="1">
        <v>26</v>
      </c>
      <c r="K8" s="1">
        <v>12</v>
      </c>
      <c r="L8" s="12">
        <f t="shared" si="0"/>
        <v>94</v>
      </c>
    </row>
    <row r="9" spans="1:12" ht="15.75">
      <c r="A9" s="8" t="s">
        <v>19</v>
      </c>
      <c r="B9" s="3">
        <v>2</v>
      </c>
      <c r="C9" s="3">
        <v>12</v>
      </c>
      <c r="D9" s="3">
        <v>0</v>
      </c>
      <c r="E9" s="3">
        <v>2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10">
        <f t="shared" si="0"/>
        <v>16</v>
      </c>
    </row>
    <row r="10" spans="1:12" ht="15.75">
      <c r="A10" s="7" t="s">
        <v>20</v>
      </c>
      <c r="B10" s="1">
        <v>2</v>
      </c>
      <c r="C10" s="1">
        <v>2</v>
      </c>
      <c r="D10" s="1">
        <v>0</v>
      </c>
      <c r="E10" s="1">
        <v>2</v>
      </c>
      <c r="F10" s="1">
        <v>0</v>
      </c>
      <c r="G10" s="1">
        <v>6</v>
      </c>
      <c r="H10" s="1">
        <v>2</v>
      </c>
      <c r="I10" s="1">
        <v>2</v>
      </c>
      <c r="J10" s="1">
        <v>21</v>
      </c>
      <c r="K10" s="1">
        <v>2</v>
      </c>
      <c r="L10" s="12">
        <f t="shared" si="0"/>
        <v>39</v>
      </c>
    </row>
    <row r="11" spans="1:12" ht="15.75">
      <c r="A11" s="8" t="s">
        <v>21</v>
      </c>
      <c r="B11" s="3">
        <v>37</v>
      </c>
      <c r="C11" s="3">
        <v>17</v>
      </c>
      <c r="D11" s="3">
        <v>15</v>
      </c>
      <c r="E11" s="3">
        <v>17</v>
      </c>
      <c r="F11" s="3">
        <v>0</v>
      </c>
      <c r="G11" s="3">
        <v>0</v>
      </c>
      <c r="H11" s="3">
        <v>0</v>
      </c>
      <c r="I11" s="3">
        <v>17</v>
      </c>
      <c r="J11" s="3">
        <v>46</v>
      </c>
      <c r="K11" s="3">
        <v>17</v>
      </c>
      <c r="L11" s="10">
        <f t="shared" si="0"/>
        <v>166</v>
      </c>
    </row>
    <row r="12" spans="1:12" ht="15.75">
      <c r="A12" s="7" t="s">
        <v>22</v>
      </c>
      <c r="B12" s="1">
        <v>17</v>
      </c>
      <c r="C12" s="1">
        <v>24</v>
      </c>
      <c r="D12" s="1">
        <v>100</v>
      </c>
      <c r="E12" s="1">
        <v>47</v>
      </c>
      <c r="F12" s="1">
        <v>0</v>
      </c>
      <c r="G12" s="1">
        <v>6</v>
      </c>
      <c r="H12" s="1">
        <v>12</v>
      </c>
      <c r="I12" s="1">
        <v>28</v>
      </c>
      <c r="J12" s="1">
        <v>11</v>
      </c>
      <c r="K12" s="2">
        <v>50</v>
      </c>
      <c r="L12" s="12">
        <f t="shared" si="0"/>
        <v>295</v>
      </c>
    </row>
    <row r="13" spans="1:12" ht="15.75">
      <c r="A13" s="8" t="s">
        <v>23</v>
      </c>
      <c r="B13" s="3">
        <v>24</v>
      </c>
      <c r="C13" s="3">
        <v>17</v>
      </c>
      <c r="D13" s="3">
        <v>0</v>
      </c>
      <c r="E13" s="3">
        <v>2</v>
      </c>
      <c r="F13" s="3">
        <v>0</v>
      </c>
      <c r="G13" s="3">
        <v>6</v>
      </c>
      <c r="H13" s="3">
        <v>2</v>
      </c>
      <c r="I13" s="3">
        <v>2</v>
      </c>
      <c r="J13" s="3">
        <v>11</v>
      </c>
      <c r="K13" s="3">
        <v>2</v>
      </c>
      <c r="L13" s="10">
        <f t="shared" si="0"/>
        <v>66</v>
      </c>
    </row>
    <row r="14" spans="1:12" ht="15.75">
      <c r="A14" s="7" t="s">
        <v>24</v>
      </c>
      <c r="B14" s="1">
        <v>17</v>
      </c>
      <c r="C14" s="1">
        <v>12</v>
      </c>
      <c r="D14" s="1">
        <v>10</v>
      </c>
      <c r="E14" s="1">
        <v>12</v>
      </c>
      <c r="F14" s="1">
        <v>30</v>
      </c>
      <c r="G14" s="1">
        <v>16</v>
      </c>
      <c r="H14" s="1">
        <v>12</v>
      </c>
      <c r="I14" s="1">
        <v>12</v>
      </c>
      <c r="J14" s="1">
        <v>21</v>
      </c>
      <c r="K14" s="1">
        <v>12</v>
      </c>
      <c r="L14" s="12">
        <f t="shared" si="0"/>
        <v>154</v>
      </c>
    </row>
    <row r="15" spans="1:12" ht="15.75">
      <c r="A15" s="8" t="s">
        <v>25</v>
      </c>
      <c r="B15" s="3">
        <v>34</v>
      </c>
      <c r="C15" s="3">
        <v>12</v>
      </c>
      <c r="D15" s="3">
        <v>0</v>
      </c>
      <c r="E15" s="3">
        <v>36</v>
      </c>
      <c r="F15" s="3">
        <v>30</v>
      </c>
      <c r="G15" s="3">
        <v>16</v>
      </c>
      <c r="H15" s="3">
        <v>17</v>
      </c>
      <c r="I15" s="3">
        <v>12</v>
      </c>
      <c r="J15" s="3">
        <v>21</v>
      </c>
      <c r="K15" s="3">
        <v>0</v>
      </c>
      <c r="L15" s="10">
        <f t="shared" si="0"/>
        <v>178</v>
      </c>
    </row>
    <row r="16" spans="1:12" ht="15.75">
      <c r="A16" s="7" t="s">
        <v>32</v>
      </c>
      <c r="B16" s="1">
        <v>0</v>
      </c>
      <c r="C16" s="1">
        <v>67</v>
      </c>
      <c r="D16" s="1">
        <v>63</v>
      </c>
      <c r="E16" s="1">
        <v>17</v>
      </c>
      <c r="F16" s="1">
        <v>10</v>
      </c>
      <c r="G16" s="1">
        <v>21</v>
      </c>
      <c r="H16" s="1">
        <v>43</v>
      </c>
      <c r="I16" s="1">
        <v>63</v>
      </c>
      <c r="J16" s="1">
        <v>26</v>
      </c>
      <c r="K16" s="1">
        <v>45</v>
      </c>
      <c r="L16" s="12">
        <f t="shared" si="0"/>
        <v>355</v>
      </c>
    </row>
    <row r="17" spans="1:12" ht="15.75">
      <c r="A17" s="8" t="s">
        <v>26</v>
      </c>
      <c r="B17" s="3">
        <v>0</v>
      </c>
      <c r="C17" s="3">
        <v>0</v>
      </c>
      <c r="D17" s="3">
        <v>15</v>
      </c>
      <c r="E17" s="3">
        <v>0</v>
      </c>
      <c r="F17" s="3">
        <v>0</v>
      </c>
      <c r="G17" s="3">
        <v>21</v>
      </c>
      <c r="H17" s="3">
        <v>37</v>
      </c>
      <c r="I17" s="3">
        <v>117</v>
      </c>
      <c r="J17" s="3">
        <v>104</v>
      </c>
      <c r="K17" s="3">
        <v>161</v>
      </c>
      <c r="L17" s="10">
        <f t="shared" si="0"/>
        <v>455</v>
      </c>
    </row>
    <row r="18" spans="1:12" ht="15.75">
      <c r="A18" s="7" t="s">
        <v>27</v>
      </c>
      <c r="B18" s="1">
        <v>0</v>
      </c>
      <c r="C18" s="1">
        <v>12</v>
      </c>
      <c r="D18" s="1">
        <v>0</v>
      </c>
      <c r="E18" s="1">
        <v>17</v>
      </c>
      <c r="F18" s="1">
        <v>10</v>
      </c>
      <c r="G18" s="1">
        <v>21</v>
      </c>
      <c r="H18" s="1">
        <v>2</v>
      </c>
      <c r="I18" s="1">
        <v>17</v>
      </c>
      <c r="J18" s="1">
        <v>126</v>
      </c>
      <c r="K18" s="1">
        <v>161</v>
      </c>
      <c r="L18" s="12">
        <f t="shared" si="0"/>
        <v>366</v>
      </c>
    </row>
    <row r="19" spans="1:12" ht="15.75">
      <c r="A19" s="8" t="s">
        <v>28</v>
      </c>
      <c r="B19" s="3">
        <v>0</v>
      </c>
      <c r="C19" s="3">
        <v>0</v>
      </c>
      <c r="D19" s="3">
        <v>15</v>
      </c>
      <c r="E19" s="3">
        <v>17</v>
      </c>
      <c r="F19" s="3">
        <v>0</v>
      </c>
      <c r="G19" s="3">
        <v>6</v>
      </c>
      <c r="H19" s="3">
        <v>2</v>
      </c>
      <c r="I19" s="3">
        <v>2</v>
      </c>
      <c r="J19" s="3">
        <v>41</v>
      </c>
      <c r="K19" s="3">
        <v>2</v>
      </c>
      <c r="L19" s="10">
        <f t="shared" si="0"/>
        <v>85</v>
      </c>
    </row>
    <row r="20" spans="1:12" ht="15.75">
      <c r="A20" s="7" t="s">
        <v>29</v>
      </c>
      <c r="B20" s="1">
        <v>0</v>
      </c>
      <c r="C20" s="1">
        <v>0</v>
      </c>
      <c r="D20" s="1">
        <v>0</v>
      </c>
      <c r="E20" s="1">
        <v>2</v>
      </c>
      <c r="F20" s="1">
        <v>0</v>
      </c>
      <c r="G20" s="1">
        <v>56</v>
      </c>
      <c r="H20" s="1">
        <v>2</v>
      </c>
      <c r="I20" s="1">
        <v>2</v>
      </c>
      <c r="J20" s="1">
        <v>0</v>
      </c>
      <c r="K20" s="1">
        <v>0</v>
      </c>
      <c r="L20" s="12">
        <f t="shared" si="0"/>
        <v>62</v>
      </c>
    </row>
    <row r="21" spans="1:12" ht="15.75">
      <c r="A21" s="8" t="s">
        <v>30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17</v>
      </c>
      <c r="L21" s="10">
        <f t="shared" si="0"/>
        <v>17</v>
      </c>
    </row>
    <row r="22" spans="1:12" ht="15.75">
      <c r="A22" s="7" t="s">
        <v>31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6</v>
      </c>
      <c r="H22" s="1">
        <v>17</v>
      </c>
      <c r="I22" s="1">
        <v>0</v>
      </c>
      <c r="J22" s="1">
        <v>0</v>
      </c>
      <c r="K22" s="1">
        <v>0</v>
      </c>
      <c r="L22" s="12">
        <f t="shared" si="0"/>
        <v>23</v>
      </c>
    </row>
    <row r="23" spans="1:12" ht="15.75">
      <c r="A23" s="8" t="s">
        <v>33</v>
      </c>
      <c r="B23" s="3">
        <v>0</v>
      </c>
      <c r="C23" s="3">
        <v>0</v>
      </c>
      <c r="D23" s="3">
        <v>0</v>
      </c>
      <c r="E23" s="3">
        <v>17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10">
        <f t="shared" si="0"/>
        <v>17</v>
      </c>
    </row>
    <row r="24" spans="1:12" ht="15.75">
      <c r="A24" s="7" t="s">
        <v>34</v>
      </c>
      <c r="B24" s="1">
        <v>0</v>
      </c>
      <c r="C24" s="1">
        <v>0</v>
      </c>
      <c r="D24" s="1">
        <v>0</v>
      </c>
      <c r="E24" s="1">
        <v>0</v>
      </c>
      <c r="F24" s="1">
        <v>10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2">
        <f t="shared" si="0"/>
        <v>10</v>
      </c>
    </row>
    <row r="25" spans="1:12" ht="15.75">
      <c r="A25" s="9" t="s">
        <v>11</v>
      </c>
      <c r="B25" s="4">
        <f aca="true" t="shared" si="1" ref="B25:K25">SUM(B2:B24)</f>
        <v>167</v>
      </c>
      <c r="C25" s="4">
        <f t="shared" si="1"/>
        <v>237</v>
      </c>
      <c r="D25" s="4">
        <f t="shared" si="1"/>
        <v>268</v>
      </c>
      <c r="E25" s="4">
        <f t="shared" si="1"/>
        <v>204</v>
      </c>
      <c r="F25" s="4">
        <f t="shared" si="1"/>
        <v>110</v>
      </c>
      <c r="G25" s="4">
        <f t="shared" si="1"/>
        <v>295</v>
      </c>
      <c r="H25" s="4">
        <f t="shared" si="1"/>
        <v>183</v>
      </c>
      <c r="I25" s="4">
        <f t="shared" si="1"/>
        <v>294</v>
      </c>
      <c r="J25" s="4">
        <f t="shared" si="1"/>
        <v>523</v>
      </c>
      <c r="K25" s="4">
        <f t="shared" si="1"/>
        <v>773</v>
      </c>
      <c r="L25" s="5">
        <f>SUM(L2:L24)</f>
        <v>3054</v>
      </c>
    </row>
    <row r="26" ht="14.25">
      <c r="A26" s="11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Touche Tohmatsu Services,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frjoergensen</dc:creator>
  <cp:keywords/>
  <dc:description/>
  <cp:lastModifiedBy>bloch</cp:lastModifiedBy>
  <dcterms:created xsi:type="dcterms:W3CDTF">2009-10-18T19:14:33Z</dcterms:created>
  <dcterms:modified xsi:type="dcterms:W3CDTF">2010-07-11T09:24:27Z</dcterms:modified>
  <cp:category/>
  <cp:version/>
  <cp:contentType/>
  <cp:contentStatus/>
</cp:coreProperties>
</file>